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comments1.xml><?xml version="1.0" encoding="utf-8"?>
<comments xmlns="http://schemas.openxmlformats.org/spreadsheetml/2006/main">
  <authors>
    <author>邓成</author>
  </authors>
  <commentList>
    <comment ref="F6" authorId="0">
      <text>
        <r>
          <rPr>
            <b/>
            <sz val="9"/>
            <rFont val="宋体"/>
            <charset val="134"/>
          </rPr>
          <t>邓成:</t>
        </r>
        <r>
          <rPr>
            <sz val="9"/>
            <rFont val="宋体"/>
            <charset val="134"/>
          </rPr>
          <t xml:space="preserve">
核减了3个非排口</t>
        </r>
      </text>
    </comment>
    <comment ref="N6" authorId="0">
      <text>
        <r>
          <rPr>
            <b/>
            <sz val="9"/>
            <rFont val="宋体"/>
            <charset val="134"/>
          </rPr>
          <t>邓成:</t>
        </r>
        <r>
          <rPr>
            <sz val="9"/>
            <rFont val="宋体"/>
            <charset val="134"/>
          </rPr>
          <t xml:space="preserve">
李埠镇提前完成1个</t>
        </r>
      </text>
    </comment>
  </commentList>
</comments>
</file>

<file path=xl/sharedStrings.xml><?xml version="1.0" encoding="utf-8"?>
<sst xmlns="http://schemas.openxmlformats.org/spreadsheetml/2006/main" count="62" uniqueCount="47">
  <si>
    <t>荆州市长江入河排污口整治进展数据（八月）</t>
  </si>
  <si>
    <t>序号</t>
  </si>
  <si>
    <t>县（市、区）</t>
  </si>
  <si>
    <t>任务总数</t>
  </si>
  <si>
    <t>标识牌情况</t>
  </si>
  <si>
    <t>监测情况</t>
  </si>
  <si>
    <t>2022年计划整治情况</t>
  </si>
  <si>
    <t>整治总体情况</t>
  </si>
  <si>
    <t>整治分类情况</t>
  </si>
  <si>
    <t>重点排口整治总体情况</t>
  </si>
  <si>
    <t>重点排口整治分类情况</t>
  </si>
  <si>
    <t>非排口情况</t>
  </si>
  <si>
    <t>扣除非排口后的累计完成整治数量</t>
  </si>
  <si>
    <t>扣除部里审核认定后的累计完成整治数量</t>
  </si>
  <si>
    <t>拟树标牌数量</t>
  </si>
  <si>
    <t>已树标牌数量</t>
  </si>
  <si>
    <t>可监测数量</t>
  </si>
  <si>
    <t>拟监测数量</t>
  </si>
  <si>
    <t>已监测数量</t>
  </si>
  <si>
    <t>计划总数</t>
  </si>
  <si>
    <t>取缔</t>
  </si>
  <si>
    <t>工程整治</t>
  </si>
  <si>
    <t>其他整治</t>
  </si>
  <si>
    <t>累计已完成整治数量</t>
  </si>
  <si>
    <t>2022年已完成整治数量</t>
  </si>
  <si>
    <t>已取缔数量</t>
  </si>
  <si>
    <t>已完成工程
整治数量</t>
  </si>
  <si>
    <t>其它完成整治数量</t>
  </si>
  <si>
    <t>申请数量</t>
  </si>
  <si>
    <t>通过部级审核数</t>
  </si>
  <si>
    <t>部里不通过审核数</t>
  </si>
  <si>
    <t>部里未审核数</t>
  </si>
  <si>
    <t>审核不通过中还需补充佐证材料继续申请的数量</t>
  </si>
  <si>
    <t>累计</t>
  </si>
  <si>
    <t>2022年</t>
  </si>
  <si>
    <t>荆州区</t>
  </si>
  <si>
    <t>沙市区</t>
  </si>
  <si>
    <t>荆州经开区</t>
  </si>
  <si>
    <t>洪湖市</t>
  </si>
  <si>
    <t>江陵县</t>
  </si>
  <si>
    <t>松滋市</t>
  </si>
  <si>
    <t>石首市</t>
  </si>
  <si>
    <t>监利市</t>
  </si>
  <si>
    <t>公安县</t>
  </si>
  <si>
    <t>合计</t>
  </si>
  <si>
    <t>注：1、核减数量：包括排污口不在本辖区范围内、认定属于7类非排口2种类型；</t>
  </si>
  <si>
    <t>2、非排口核减数量填写仅在地市所有非排口申请通过部里审核后方可填写；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</si>
</sst>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0"/>
      <color theme="1"/>
      <name val="宋体"/>
      <charset val="134"/>
      <scheme val="minor"/>
    </font>
    <font>
      <b/>
      <sz val="16"/>
      <color theme="1"/>
      <name val="宋体"/>
      <charset val="134"/>
      <scheme val="minor"/>
    </font>
    <font>
      <b/>
      <sz val="10"/>
      <color theme="1"/>
      <name val="宋体"/>
      <charset val="134"/>
    </font>
    <font>
      <sz val="10"/>
      <color rgb="FF000000"/>
      <name val="宋体"/>
      <charset val="134"/>
    </font>
    <font>
      <sz val="10"/>
      <name val="宋体"/>
      <charset val="134"/>
    </font>
    <font>
      <sz val="10"/>
      <name val="宋体"/>
      <charset val="134"/>
      <scheme val="minor"/>
    </font>
    <font>
      <sz val="10"/>
      <color theme="1"/>
      <name val="宋体"/>
      <charset val="134"/>
    </font>
    <font>
      <sz val="11"/>
      <color theme="1"/>
      <name val="宋体"/>
      <charset val="134"/>
    </font>
    <font>
      <b/>
      <sz val="10"/>
      <color rgb="FF000000"/>
      <name val="宋体"/>
      <charset val="134"/>
    </font>
    <font>
      <b/>
      <sz val="10"/>
      <name val="宋体"/>
      <charset val="134"/>
    </font>
    <font>
      <sz val="11"/>
      <color rgb="FFFF0000"/>
      <name val="宋体"/>
      <charset val="134"/>
      <scheme val="minor"/>
    </font>
    <font>
      <b/>
      <sz val="11"/>
      <color theme="1"/>
      <name val="宋体"/>
      <charset val="134"/>
    </font>
    <font>
      <b/>
      <sz val="10"/>
      <color rgb="FFFF0000"/>
      <name val="宋体"/>
      <charset val="134"/>
    </font>
    <font>
      <sz val="10"/>
      <color rgb="FFFF0000"/>
      <name val="宋体"/>
      <charset val="134"/>
    </font>
    <font>
      <sz val="11"/>
      <color rgb="FFFF0000"/>
      <name val="宋体"/>
      <charset val="134"/>
    </font>
    <font>
      <sz val="10"/>
      <color rgb="FFFF0000"/>
      <name val="宋体"/>
      <charset val="134"/>
      <scheme val="minor"/>
    </font>
    <font>
      <sz val="12"/>
      <color rgb="FFFF0000"/>
      <name val="宋体"/>
      <charset val="134"/>
    </font>
    <font>
      <b/>
      <sz val="11"/>
      <color rgb="FFFF0000"/>
      <name val="宋体"/>
      <charset val="134"/>
    </font>
    <font>
      <sz val="12"/>
      <color theme="1"/>
      <name val="Dotum"/>
      <charset val="134"/>
    </font>
    <font>
      <sz val="12"/>
      <name val="Dotum"/>
      <charset val="134"/>
    </font>
    <font>
      <b/>
      <sz val="10"/>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2" borderId="0" applyNumberFormat="0" applyBorder="0" applyAlignment="0" applyProtection="0">
      <alignment vertical="center"/>
    </xf>
    <xf numFmtId="0" fontId="23"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4" borderId="0" applyNumberFormat="0" applyBorder="0" applyAlignment="0" applyProtection="0">
      <alignment vertical="center"/>
    </xf>
    <xf numFmtId="0" fontId="24" fillId="5" borderId="0" applyNumberFormat="0" applyBorder="0" applyAlignment="0" applyProtection="0">
      <alignment vertical="center"/>
    </xf>
    <xf numFmtId="43" fontId="0" fillId="0" borderId="0" applyFont="0" applyFill="0" applyBorder="0" applyAlignment="0" applyProtection="0">
      <alignment vertical="center"/>
    </xf>
    <xf numFmtId="0" fontId="25" fillId="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7" borderId="9" applyNumberFormat="0" applyFont="0" applyAlignment="0" applyProtection="0">
      <alignment vertical="center"/>
    </xf>
    <xf numFmtId="0" fontId="25" fillId="8"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0" applyNumberFormat="0" applyFill="0" applyAlignment="0" applyProtection="0">
      <alignment vertical="center"/>
    </xf>
    <xf numFmtId="0" fontId="33" fillId="0" borderId="10" applyNumberFormat="0" applyFill="0" applyAlignment="0" applyProtection="0">
      <alignment vertical="center"/>
    </xf>
    <xf numFmtId="0" fontId="25" fillId="9" borderId="0" applyNumberFormat="0" applyBorder="0" applyAlignment="0" applyProtection="0">
      <alignment vertical="center"/>
    </xf>
    <xf numFmtId="0" fontId="28" fillId="0" borderId="11" applyNumberFormat="0" applyFill="0" applyAlignment="0" applyProtection="0">
      <alignment vertical="center"/>
    </xf>
    <xf numFmtId="0" fontId="25" fillId="10" borderId="0" applyNumberFormat="0" applyBorder="0" applyAlignment="0" applyProtection="0">
      <alignment vertical="center"/>
    </xf>
    <xf numFmtId="0" fontId="34" fillId="11" borderId="12" applyNumberFormat="0" applyAlignment="0" applyProtection="0">
      <alignment vertical="center"/>
    </xf>
    <xf numFmtId="0" fontId="35" fillId="11" borderId="8" applyNumberFormat="0" applyAlignment="0" applyProtection="0">
      <alignment vertical="center"/>
    </xf>
    <xf numFmtId="0" fontId="36" fillId="12" borderId="13" applyNumberFormat="0" applyAlignment="0" applyProtection="0">
      <alignment vertical="center"/>
    </xf>
    <xf numFmtId="0" fontId="22" fillId="13" borderId="0" applyNumberFormat="0" applyBorder="0" applyAlignment="0" applyProtection="0">
      <alignment vertical="center"/>
    </xf>
    <xf numFmtId="0" fontId="25" fillId="14" borderId="0" applyNumberFormat="0" applyBorder="0" applyAlignment="0" applyProtection="0">
      <alignment vertical="center"/>
    </xf>
    <xf numFmtId="0" fontId="37" fillId="0" borderId="14" applyNumberFormat="0" applyFill="0" applyAlignment="0" applyProtection="0">
      <alignment vertical="center"/>
    </xf>
    <xf numFmtId="0" fontId="38" fillId="0" borderId="15" applyNumberFormat="0" applyFill="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5"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cellStyleXfs>
  <cellXfs count="44">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0" fillId="0" borderId="0" xfId="0" applyBorder="1">
      <alignment vertical="center"/>
    </xf>
    <xf numFmtId="0" fontId="11" fillId="0" borderId="0" xfId="0" applyFont="1">
      <alignment vertical="center"/>
    </xf>
    <xf numFmtId="0" fontId="4" fillId="0" borderId="1" xfId="0" applyFont="1" applyFill="1" applyBorder="1" applyAlignment="1">
      <alignment horizontal="center" vertical="center" wrapText="1"/>
    </xf>
    <xf numFmtId="0" fontId="0" fillId="0" borderId="0" xfId="0" applyAlignment="1">
      <alignment vertical="center"/>
    </xf>
    <xf numFmtId="0" fontId="8" fillId="0" borderId="1" xfId="0" applyFont="1" applyBorder="1" applyAlignment="1">
      <alignment horizontal="center" vertical="center"/>
    </xf>
    <xf numFmtId="0" fontId="12" fillId="0" borderId="1" xfId="0" applyFont="1" applyBorder="1" applyAlignment="1">
      <alignment horizontal="center" vertical="center"/>
    </xf>
    <xf numFmtId="0" fontId="0" fillId="0" borderId="0" xfId="0"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1" fillId="0" borderId="1" xfId="49" applyFont="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0" xfId="0" applyFont="1" applyBorder="1" applyAlignment="1">
      <alignment horizontal="center" vertical="center"/>
    </xf>
    <xf numFmtId="0" fontId="19" fillId="0" borderId="0" xfId="0" applyFont="1" applyBorder="1">
      <alignment vertical="center"/>
    </xf>
    <xf numFmtId="0" fontId="20" fillId="0" borderId="0" xfId="0" applyFont="1" applyBorder="1" applyAlignment="1">
      <alignment horizontal="center" vertical="center"/>
    </xf>
    <xf numFmtId="0" fontId="13" fillId="0" borderId="7" xfId="0" applyFont="1" applyBorder="1" applyAlignment="1">
      <alignment horizontal="center" vertical="center" wrapText="1"/>
    </xf>
    <xf numFmtId="0" fontId="21"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8"/>
  <sheetViews>
    <sheetView tabSelected="1" workbookViewId="0">
      <selection activeCell="N22" sqref="N22"/>
    </sheetView>
  </sheetViews>
  <sheetFormatPr defaultColWidth="9" defaultRowHeight="13.5"/>
  <cols>
    <col min="1" max="1" width="4.10833333333333" customWidth="1"/>
    <col min="3" max="3" width="5.66666666666667" customWidth="1"/>
    <col min="4" max="4" width="6.44166666666667" customWidth="1"/>
    <col min="5" max="5" width="6" customWidth="1"/>
    <col min="6" max="7" width="6.33333333333333" customWidth="1"/>
    <col min="8" max="8" width="7.44166666666667" customWidth="1"/>
    <col min="9" max="9" width="5.44166666666667" customWidth="1"/>
    <col min="10" max="10" width="4.10833333333333" customWidth="1"/>
    <col min="11" max="12" width="7.66666666666667" customWidth="1"/>
    <col min="15" max="15" width="4.10833333333333" customWidth="1"/>
    <col min="16" max="16" width="6.33333333333333" customWidth="1"/>
    <col min="17" max="17" width="4.10833333333333" customWidth="1"/>
    <col min="18" max="18" width="6.33333333333333" customWidth="1"/>
    <col min="19" max="19" width="4.10833333333333" customWidth="1"/>
    <col min="20" max="20" width="6.33333333333333" customWidth="1"/>
    <col min="21" max="21" width="7.725" customWidth="1"/>
    <col min="23" max="23" width="5.54166666666667" customWidth="1"/>
    <col min="24" max="24" width="6.63333333333333" customWidth="1"/>
    <col min="25" max="25" width="6.45833333333333" customWidth="1"/>
    <col min="26" max="26" width="7.09166666666667" customWidth="1"/>
    <col min="27" max="27" width="6.63333333333333" customWidth="1"/>
    <col min="28" max="28" width="7" customWidth="1"/>
    <col min="29" max="31" width="9" style="1"/>
  </cols>
  <sheetData>
    <row r="1" ht="42" customHeight="1" spans="1:29">
      <c r="A1" s="3" t="s">
        <v>0</v>
      </c>
      <c r="B1" s="3"/>
      <c r="C1" s="3"/>
      <c r="D1" s="3"/>
      <c r="E1" s="3"/>
      <c r="F1" s="3"/>
      <c r="G1" s="3"/>
      <c r="H1" s="3"/>
      <c r="I1" s="3"/>
      <c r="J1" s="3"/>
      <c r="K1" s="3"/>
      <c r="L1" s="3"/>
      <c r="M1" s="3"/>
      <c r="N1" s="3"/>
      <c r="O1" s="3"/>
      <c r="P1" s="3"/>
      <c r="Q1" s="3"/>
      <c r="R1" s="3"/>
      <c r="S1" s="3"/>
      <c r="T1" s="3"/>
      <c r="U1" s="3"/>
      <c r="V1" s="3"/>
      <c r="W1" s="3"/>
      <c r="X1" s="3"/>
      <c r="Y1" s="3"/>
      <c r="Z1" s="3"/>
      <c r="AA1" s="3"/>
      <c r="AB1" s="3"/>
      <c r="AC1" s="27"/>
    </row>
    <row r="2" ht="25.5" customHeight="1" spans="1:35">
      <c r="A2" s="4" t="s">
        <v>1</v>
      </c>
      <c r="B2" s="4" t="s">
        <v>2</v>
      </c>
      <c r="C2" s="4" t="s">
        <v>3</v>
      </c>
      <c r="D2" s="4" t="s">
        <v>4</v>
      </c>
      <c r="E2" s="4"/>
      <c r="F2" s="4" t="s">
        <v>5</v>
      </c>
      <c r="G2" s="4"/>
      <c r="H2" s="4"/>
      <c r="I2" s="4" t="s">
        <v>6</v>
      </c>
      <c r="J2" s="4"/>
      <c r="K2" s="4"/>
      <c r="L2" s="4"/>
      <c r="M2" s="4" t="s">
        <v>7</v>
      </c>
      <c r="N2" s="4"/>
      <c r="O2" s="4" t="s">
        <v>8</v>
      </c>
      <c r="P2" s="4"/>
      <c r="Q2" s="4"/>
      <c r="R2" s="4"/>
      <c r="S2" s="4"/>
      <c r="T2" s="4"/>
      <c r="U2" s="4" t="s">
        <v>9</v>
      </c>
      <c r="V2" s="4"/>
      <c r="W2" s="4" t="s">
        <v>10</v>
      </c>
      <c r="X2" s="4"/>
      <c r="Y2" s="4"/>
      <c r="Z2" s="4"/>
      <c r="AA2" s="4"/>
      <c r="AB2" s="4"/>
      <c r="AC2" s="28" t="s">
        <v>11</v>
      </c>
      <c r="AD2" s="29"/>
      <c r="AE2" s="29"/>
      <c r="AF2" s="29"/>
      <c r="AG2" s="42"/>
      <c r="AH2" s="43" t="s">
        <v>12</v>
      </c>
      <c r="AI2" s="43" t="s">
        <v>13</v>
      </c>
    </row>
    <row r="3" spans="1:35">
      <c r="A3" s="4"/>
      <c r="B3" s="4"/>
      <c r="C3" s="4"/>
      <c r="D3" s="4" t="s">
        <v>14</v>
      </c>
      <c r="E3" s="4" t="s">
        <v>15</v>
      </c>
      <c r="F3" s="4" t="s">
        <v>16</v>
      </c>
      <c r="G3" s="4" t="s">
        <v>17</v>
      </c>
      <c r="H3" s="4" t="s">
        <v>18</v>
      </c>
      <c r="I3" s="4" t="s">
        <v>19</v>
      </c>
      <c r="J3" s="4" t="s">
        <v>20</v>
      </c>
      <c r="K3" s="4" t="s">
        <v>21</v>
      </c>
      <c r="L3" s="4" t="s">
        <v>22</v>
      </c>
      <c r="M3" s="4" t="s">
        <v>23</v>
      </c>
      <c r="N3" s="4" t="s">
        <v>24</v>
      </c>
      <c r="O3" s="4" t="s">
        <v>25</v>
      </c>
      <c r="P3" s="4"/>
      <c r="Q3" s="4" t="s">
        <v>26</v>
      </c>
      <c r="R3" s="4"/>
      <c r="S3" s="4" t="s">
        <v>27</v>
      </c>
      <c r="T3" s="4"/>
      <c r="U3" s="4" t="s">
        <v>23</v>
      </c>
      <c r="V3" s="4" t="s">
        <v>24</v>
      </c>
      <c r="W3" s="4" t="s">
        <v>25</v>
      </c>
      <c r="X3" s="4"/>
      <c r="Y3" s="4" t="s">
        <v>26</v>
      </c>
      <c r="Z3" s="4"/>
      <c r="AA3" s="4" t="s">
        <v>27</v>
      </c>
      <c r="AB3" s="4"/>
      <c r="AC3" s="30" t="s">
        <v>28</v>
      </c>
      <c r="AD3" s="30" t="s">
        <v>29</v>
      </c>
      <c r="AE3" s="30" t="s">
        <v>30</v>
      </c>
      <c r="AF3" s="30" t="s">
        <v>31</v>
      </c>
      <c r="AG3" s="30" t="s">
        <v>32</v>
      </c>
      <c r="AH3" s="43"/>
      <c r="AI3" s="43"/>
    </row>
    <row r="4" spans="1:35">
      <c r="A4" s="4"/>
      <c r="B4" s="4"/>
      <c r="C4" s="4"/>
      <c r="D4" s="4"/>
      <c r="E4" s="4"/>
      <c r="F4" s="4"/>
      <c r="G4" s="4"/>
      <c r="H4" s="4"/>
      <c r="I4" s="4"/>
      <c r="J4" s="4"/>
      <c r="K4" s="4"/>
      <c r="L4" s="4"/>
      <c r="M4" s="4"/>
      <c r="N4" s="4"/>
      <c r="O4" s="4"/>
      <c r="P4" s="4"/>
      <c r="Q4" s="4"/>
      <c r="R4" s="4"/>
      <c r="S4" s="4"/>
      <c r="T4" s="4"/>
      <c r="U4" s="4"/>
      <c r="V4" s="4"/>
      <c r="W4" s="4"/>
      <c r="X4" s="4"/>
      <c r="Y4" s="4"/>
      <c r="Z4" s="4"/>
      <c r="AA4" s="4"/>
      <c r="AB4" s="4"/>
      <c r="AC4" s="31"/>
      <c r="AD4" s="31"/>
      <c r="AE4" s="31"/>
      <c r="AF4" s="31"/>
      <c r="AG4" s="31"/>
      <c r="AH4" s="43"/>
      <c r="AI4" s="43"/>
    </row>
    <row r="5" ht="24" spans="1:35">
      <c r="A5" s="4"/>
      <c r="B5" s="4"/>
      <c r="C5" s="4"/>
      <c r="D5" s="4"/>
      <c r="E5" s="4"/>
      <c r="F5" s="4"/>
      <c r="G5" s="4"/>
      <c r="H5" s="4"/>
      <c r="I5" s="4"/>
      <c r="J5" s="4"/>
      <c r="K5" s="4"/>
      <c r="L5" s="4"/>
      <c r="M5" s="4"/>
      <c r="N5" s="4"/>
      <c r="O5" s="4" t="s">
        <v>33</v>
      </c>
      <c r="P5" s="4" t="s">
        <v>34</v>
      </c>
      <c r="Q5" s="4" t="s">
        <v>33</v>
      </c>
      <c r="R5" s="4" t="s">
        <v>34</v>
      </c>
      <c r="S5" s="4" t="s">
        <v>33</v>
      </c>
      <c r="T5" s="4" t="s">
        <v>34</v>
      </c>
      <c r="U5" s="4"/>
      <c r="V5" s="4"/>
      <c r="W5" s="4" t="s">
        <v>33</v>
      </c>
      <c r="X5" s="4" t="s">
        <v>34</v>
      </c>
      <c r="Y5" s="4" t="s">
        <v>33</v>
      </c>
      <c r="Z5" s="4" t="s">
        <v>34</v>
      </c>
      <c r="AA5" s="4" t="s">
        <v>33</v>
      </c>
      <c r="AB5" s="4" t="s">
        <v>34</v>
      </c>
      <c r="AC5" s="32"/>
      <c r="AD5" s="32"/>
      <c r="AE5" s="32"/>
      <c r="AF5" s="32"/>
      <c r="AG5" s="32"/>
      <c r="AH5" s="43"/>
      <c r="AI5" s="43"/>
    </row>
    <row r="6" spans="1:35">
      <c r="A6" s="5">
        <v>1</v>
      </c>
      <c r="B6" s="6" t="s">
        <v>35</v>
      </c>
      <c r="C6" s="7">
        <v>34</v>
      </c>
      <c r="D6" s="6">
        <v>4</v>
      </c>
      <c r="E6" s="6">
        <v>4</v>
      </c>
      <c r="F6" s="6">
        <v>25</v>
      </c>
      <c r="G6" s="6">
        <v>25</v>
      </c>
      <c r="H6" s="6">
        <v>14</v>
      </c>
      <c r="I6" s="6">
        <v>15</v>
      </c>
      <c r="J6" s="6">
        <v>4</v>
      </c>
      <c r="K6" s="6">
        <v>0</v>
      </c>
      <c r="L6" s="6">
        <v>11</v>
      </c>
      <c r="M6" s="7">
        <v>26</v>
      </c>
      <c r="N6" s="6">
        <v>15</v>
      </c>
      <c r="O6" s="7">
        <v>10</v>
      </c>
      <c r="P6" s="6">
        <v>4</v>
      </c>
      <c r="Q6" s="7">
        <v>0</v>
      </c>
      <c r="R6" s="6">
        <v>0</v>
      </c>
      <c r="S6" s="7">
        <v>16</v>
      </c>
      <c r="T6" s="6">
        <v>11</v>
      </c>
      <c r="U6" s="5">
        <v>2</v>
      </c>
      <c r="V6" s="25">
        <v>2</v>
      </c>
      <c r="W6" s="25">
        <v>0</v>
      </c>
      <c r="X6" s="25">
        <v>0</v>
      </c>
      <c r="Y6" s="25">
        <v>0</v>
      </c>
      <c r="Z6" s="25">
        <v>0</v>
      </c>
      <c r="AA6" s="25">
        <v>2</v>
      </c>
      <c r="AB6" s="25">
        <v>2</v>
      </c>
      <c r="AC6" s="33">
        <v>3</v>
      </c>
      <c r="AD6" s="33">
        <v>3</v>
      </c>
      <c r="AE6" s="33">
        <v>0</v>
      </c>
      <c r="AF6" s="33">
        <v>0</v>
      </c>
      <c r="AG6" s="33">
        <v>0</v>
      </c>
      <c r="AH6" s="33">
        <v>26</v>
      </c>
      <c r="AI6" s="33">
        <v>26</v>
      </c>
    </row>
    <row r="7" s="1" customFormat="1" spans="1:35">
      <c r="A7" s="5">
        <v>2</v>
      </c>
      <c r="B7" s="8" t="s">
        <v>36</v>
      </c>
      <c r="C7" s="9">
        <v>90</v>
      </c>
      <c r="D7" s="9">
        <v>8</v>
      </c>
      <c r="E7" s="9">
        <v>8</v>
      </c>
      <c r="F7" s="9">
        <v>2</v>
      </c>
      <c r="G7" s="9">
        <v>2</v>
      </c>
      <c r="H7" s="9">
        <v>2</v>
      </c>
      <c r="I7" s="9">
        <v>16</v>
      </c>
      <c r="J7" s="9">
        <v>4</v>
      </c>
      <c r="K7" s="9">
        <v>6</v>
      </c>
      <c r="L7" s="9">
        <v>6</v>
      </c>
      <c r="M7" s="9">
        <f>O7+Q7+S7</f>
        <v>87</v>
      </c>
      <c r="N7" s="9">
        <f>P7+R7+T7</f>
        <v>15</v>
      </c>
      <c r="O7" s="9">
        <v>36</v>
      </c>
      <c r="P7" s="9">
        <v>4</v>
      </c>
      <c r="Q7" s="9">
        <v>14</v>
      </c>
      <c r="R7" s="9">
        <v>5</v>
      </c>
      <c r="S7" s="9">
        <v>37</v>
      </c>
      <c r="T7" s="9">
        <v>6</v>
      </c>
      <c r="U7" s="9">
        <v>1</v>
      </c>
      <c r="V7" s="17">
        <v>1</v>
      </c>
      <c r="W7" s="17">
        <v>0</v>
      </c>
      <c r="X7" s="17">
        <v>0</v>
      </c>
      <c r="Y7" s="17">
        <v>1</v>
      </c>
      <c r="Z7" s="17">
        <v>1</v>
      </c>
      <c r="AA7" s="17">
        <v>0</v>
      </c>
      <c r="AB7" s="17">
        <v>0</v>
      </c>
      <c r="AC7" s="34">
        <v>2</v>
      </c>
      <c r="AD7" s="34">
        <v>2</v>
      </c>
      <c r="AE7" s="34">
        <v>0</v>
      </c>
      <c r="AF7" s="34">
        <v>0</v>
      </c>
      <c r="AG7" s="34">
        <v>0</v>
      </c>
      <c r="AH7" s="34">
        <v>87</v>
      </c>
      <c r="AI7" s="34">
        <v>87</v>
      </c>
    </row>
    <row r="8" spans="1:35">
      <c r="A8" s="5">
        <v>3</v>
      </c>
      <c r="B8" s="10" t="s">
        <v>37</v>
      </c>
      <c r="C8" s="11">
        <v>129</v>
      </c>
      <c r="D8" s="11">
        <v>39</v>
      </c>
      <c r="E8" s="11">
        <v>39</v>
      </c>
      <c r="F8" s="11">
        <v>53</v>
      </c>
      <c r="G8" s="11">
        <v>53</v>
      </c>
      <c r="H8" s="11">
        <v>53</v>
      </c>
      <c r="I8" s="11">
        <v>65</v>
      </c>
      <c r="J8" s="11">
        <v>25</v>
      </c>
      <c r="K8" s="11">
        <v>1</v>
      </c>
      <c r="L8" s="11">
        <v>39</v>
      </c>
      <c r="M8" s="11">
        <v>96</v>
      </c>
      <c r="N8" s="11">
        <v>37</v>
      </c>
      <c r="O8" s="11">
        <f>24+P8</f>
        <v>49</v>
      </c>
      <c r="P8" s="11">
        <v>25</v>
      </c>
      <c r="Q8" s="11">
        <f>3+R8</f>
        <v>4</v>
      </c>
      <c r="R8" s="11">
        <v>1</v>
      </c>
      <c r="S8" s="11">
        <f>32+T8</f>
        <v>43</v>
      </c>
      <c r="T8" s="11">
        <v>11</v>
      </c>
      <c r="U8" s="5">
        <v>16</v>
      </c>
      <c r="V8" s="25">
        <v>9</v>
      </c>
      <c r="W8" s="25">
        <v>4</v>
      </c>
      <c r="X8" s="25">
        <v>3</v>
      </c>
      <c r="Y8" s="25">
        <v>1</v>
      </c>
      <c r="Z8" s="25">
        <v>1</v>
      </c>
      <c r="AA8" s="25">
        <v>11</v>
      </c>
      <c r="AB8" s="25">
        <v>5</v>
      </c>
      <c r="AC8" s="33">
        <v>5</v>
      </c>
      <c r="AD8" s="33">
        <v>5</v>
      </c>
      <c r="AE8" s="33">
        <v>0</v>
      </c>
      <c r="AF8" s="33">
        <v>0</v>
      </c>
      <c r="AG8" s="33">
        <v>0</v>
      </c>
      <c r="AH8" s="33">
        <v>96</v>
      </c>
      <c r="AI8" s="33">
        <v>92</v>
      </c>
    </row>
    <row r="9" spans="1:35">
      <c r="A9" s="5">
        <v>4</v>
      </c>
      <c r="B9" s="6" t="s">
        <v>38</v>
      </c>
      <c r="C9" s="7">
        <v>449</v>
      </c>
      <c r="D9" s="12">
        <v>24</v>
      </c>
      <c r="E9" s="12">
        <v>24</v>
      </c>
      <c r="F9" s="12">
        <v>194</v>
      </c>
      <c r="G9" s="12">
        <v>194</v>
      </c>
      <c r="H9" s="12">
        <v>194</v>
      </c>
      <c r="I9" s="23">
        <v>213</v>
      </c>
      <c r="J9" s="23">
        <v>1</v>
      </c>
      <c r="K9" s="23">
        <v>169</v>
      </c>
      <c r="L9" s="23">
        <v>43</v>
      </c>
      <c r="M9" s="12">
        <v>107</v>
      </c>
      <c r="N9" s="23">
        <v>88</v>
      </c>
      <c r="O9" s="12">
        <v>13</v>
      </c>
      <c r="P9" s="23">
        <v>0</v>
      </c>
      <c r="Q9" s="12">
        <v>72</v>
      </c>
      <c r="R9" s="23">
        <v>70</v>
      </c>
      <c r="S9" s="12">
        <v>22</v>
      </c>
      <c r="T9" s="23">
        <v>18</v>
      </c>
      <c r="U9" s="5">
        <v>17</v>
      </c>
      <c r="V9" s="17">
        <v>14</v>
      </c>
      <c r="W9" s="17">
        <v>0</v>
      </c>
      <c r="X9" s="17">
        <v>0</v>
      </c>
      <c r="Y9" s="17">
        <v>10</v>
      </c>
      <c r="Z9" s="17">
        <v>9</v>
      </c>
      <c r="AA9" s="17">
        <v>7</v>
      </c>
      <c r="AB9" s="17">
        <v>5</v>
      </c>
      <c r="AC9" s="33">
        <v>26</v>
      </c>
      <c r="AD9" s="33">
        <v>25</v>
      </c>
      <c r="AE9" s="33">
        <v>1</v>
      </c>
      <c r="AF9" s="33">
        <v>0</v>
      </c>
      <c r="AG9" s="33">
        <v>0</v>
      </c>
      <c r="AH9" s="33">
        <v>107</v>
      </c>
      <c r="AI9" s="33">
        <v>107</v>
      </c>
    </row>
    <row r="10" s="2" customFormat="1" spans="1:35">
      <c r="A10" s="5">
        <v>5</v>
      </c>
      <c r="B10" s="10" t="s">
        <v>39</v>
      </c>
      <c r="C10" s="13">
        <v>137</v>
      </c>
      <c r="D10" s="13">
        <v>24</v>
      </c>
      <c r="E10" s="13">
        <v>24</v>
      </c>
      <c r="F10" s="13">
        <v>68</v>
      </c>
      <c r="G10" s="13">
        <v>68</v>
      </c>
      <c r="H10" s="13">
        <v>68</v>
      </c>
      <c r="I10" s="13">
        <v>62</v>
      </c>
      <c r="J10" s="13">
        <v>2</v>
      </c>
      <c r="K10" s="13">
        <v>5</v>
      </c>
      <c r="L10" s="13">
        <v>55</v>
      </c>
      <c r="M10" s="13">
        <v>55</v>
      </c>
      <c r="N10" s="13">
        <v>38</v>
      </c>
      <c r="O10" s="13">
        <v>19</v>
      </c>
      <c r="P10" s="13">
        <v>2</v>
      </c>
      <c r="Q10" s="13">
        <v>2</v>
      </c>
      <c r="R10" s="13">
        <v>2</v>
      </c>
      <c r="S10" s="13">
        <v>34</v>
      </c>
      <c r="T10" s="13">
        <v>34</v>
      </c>
      <c r="U10" s="5">
        <v>7</v>
      </c>
      <c r="V10" s="17">
        <v>6</v>
      </c>
      <c r="W10" s="17">
        <v>2</v>
      </c>
      <c r="X10" s="17">
        <v>1</v>
      </c>
      <c r="Y10" s="17">
        <v>1</v>
      </c>
      <c r="Z10" s="17">
        <v>1</v>
      </c>
      <c r="AA10" s="17">
        <v>4</v>
      </c>
      <c r="AB10" s="17">
        <v>4</v>
      </c>
      <c r="AC10" s="34">
        <v>2</v>
      </c>
      <c r="AD10" s="34">
        <v>2</v>
      </c>
      <c r="AE10" s="34">
        <v>0</v>
      </c>
      <c r="AF10" s="34">
        <v>0</v>
      </c>
      <c r="AG10" s="34">
        <v>0</v>
      </c>
      <c r="AH10" s="34">
        <v>55</v>
      </c>
      <c r="AI10" s="34">
        <v>55</v>
      </c>
    </row>
    <row r="11" spans="1:35">
      <c r="A11" s="5">
        <v>6</v>
      </c>
      <c r="B11" s="14" t="s">
        <v>40</v>
      </c>
      <c r="C11" s="12">
        <v>47</v>
      </c>
      <c r="D11" s="12">
        <v>9</v>
      </c>
      <c r="E11" s="14">
        <v>9</v>
      </c>
      <c r="F11" s="12">
        <v>46</v>
      </c>
      <c r="G11" s="12">
        <v>33</v>
      </c>
      <c r="H11" s="14">
        <v>32</v>
      </c>
      <c r="I11" s="14">
        <v>35</v>
      </c>
      <c r="J11" s="14">
        <v>7</v>
      </c>
      <c r="K11" s="14">
        <v>7</v>
      </c>
      <c r="L11" s="14">
        <v>21</v>
      </c>
      <c r="M11" s="14">
        <v>41</v>
      </c>
      <c r="N11" s="14">
        <v>33</v>
      </c>
      <c r="O11" s="14">
        <v>8</v>
      </c>
      <c r="P11" s="14">
        <v>7</v>
      </c>
      <c r="Q11" s="14">
        <v>13</v>
      </c>
      <c r="R11" s="14">
        <v>7</v>
      </c>
      <c r="S11" s="14">
        <v>20</v>
      </c>
      <c r="T11" s="14">
        <v>19</v>
      </c>
      <c r="U11" s="5">
        <v>11</v>
      </c>
      <c r="V11" s="17">
        <v>11</v>
      </c>
      <c r="W11" s="17">
        <v>2</v>
      </c>
      <c r="X11" s="17">
        <v>2</v>
      </c>
      <c r="Y11" s="17">
        <v>0</v>
      </c>
      <c r="Z11" s="17">
        <v>0</v>
      </c>
      <c r="AA11" s="17">
        <v>9</v>
      </c>
      <c r="AB11" s="17">
        <v>9</v>
      </c>
      <c r="AC11" s="35">
        <v>2</v>
      </c>
      <c r="AD11" s="35">
        <v>1</v>
      </c>
      <c r="AE11" s="35">
        <v>0</v>
      </c>
      <c r="AF11" s="35">
        <v>1</v>
      </c>
      <c r="AG11" s="35">
        <v>0</v>
      </c>
      <c r="AH11" s="35">
        <v>41</v>
      </c>
      <c r="AI11" s="35">
        <v>41</v>
      </c>
    </row>
    <row r="12" spans="1:35">
      <c r="A12" s="5">
        <v>7</v>
      </c>
      <c r="B12" s="15" t="s">
        <v>41</v>
      </c>
      <c r="C12" s="16">
        <v>255</v>
      </c>
      <c r="D12" s="16">
        <v>26</v>
      </c>
      <c r="E12" s="16">
        <v>26</v>
      </c>
      <c r="F12" s="16">
        <v>255</v>
      </c>
      <c r="G12" s="16">
        <v>132</v>
      </c>
      <c r="H12" s="16">
        <v>132</v>
      </c>
      <c r="I12" s="23">
        <v>163</v>
      </c>
      <c r="J12" s="23">
        <v>8</v>
      </c>
      <c r="K12" s="23">
        <v>10</v>
      </c>
      <c r="L12" s="23">
        <v>145</v>
      </c>
      <c r="M12" s="16">
        <v>160</v>
      </c>
      <c r="N12" s="23">
        <v>143</v>
      </c>
      <c r="O12" s="16">
        <v>16</v>
      </c>
      <c r="P12" s="23">
        <v>3</v>
      </c>
      <c r="Q12" s="16">
        <v>6</v>
      </c>
      <c r="R12" s="23">
        <v>6</v>
      </c>
      <c r="S12" s="16">
        <v>138</v>
      </c>
      <c r="T12" s="23">
        <v>134</v>
      </c>
      <c r="U12" s="16">
        <v>44</v>
      </c>
      <c r="V12" s="16">
        <v>41</v>
      </c>
      <c r="W12" s="16">
        <v>0</v>
      </c>
      <c r="X12" s="16">
        <v>0</v>
      </c>
      <c r="Y12" s="16">
        <v>4</v>
      </c>
      <c r="Z12" s="16">
        <v>4</v>
      </c>
      <c r="AA12" s="16">
        <v>40</v>
      </c>
      <c r="AB12" s="16">
        <v>37</v>
      </c>
      <c r="AC12" s="34">
        <v>5</v>
      </c>
      <c r="AD12" s="34">
        <v>5</v>
      </c>
      <c r="AE12" s="34">
        <v>0</v>
      </c>
      <c r="AF12" s="34">
        <v>0</v>
      </c>
      <c r="AG12" s="34">
        <v>0</v>
      </c>
      <c r="AH12" s="34">
        <v>160</v>
      </c>
      <c r="AI12" s="34">
        <v>160</v>
      </c>
    </row>
    <row r="13" spans="1:35">
      <c r="A13" s="5">
        <v>8</v>
      </c>
      <c r="B13" s="6" t="s">
        <v>42</v>
      </c>
      <c r="C13" s="17">
        <v>521</v>
      </c>
      <c r="D13" s="17">
        <v>13</v>
      </c>
      <c r="E13" s="17">
        <v>13</v>
      </c>
      <c r="F13" s="17">
        <v>521</v>
      </c>
      <c r="G13" s="17">
        <v>521</v>
      </c>
      <c r="H13" s="18">
        <v>247</v>
      </c>
      <c r="I13" s="17">
        <v>319</v>
      </c>
      <c r="J13" s="17">
        <v>17</v>
      </c>
      <c r="K13" s="17">
        <v>24</v>
      </c>
      <c r="L13" s="17">
        <v>278</v>
      </c>
      <c r="M13" s="18">
        <v>393</v>
      </c>
      <c r="N13" s="18">
        <v>304</v>
      </c>
      <c r="O13" s="18">
        <v>25</v>
      </c>
      <c r="P13" s="18">
        <v>17</v>
      </c>
      <c r="Q13" s="18">
        <v>36</v>
      </c>
      <c r="R13" s="18">
        <v>24</v>
      </c>
      <c r="S13" s="18">
        <v>332</v>
      </c>
      <c r="T13" s="18">
        <v>263</v>
      </c>
      <c r="U13" s="5">
        <v>21</v>
      </c>
      <c r="V13" s="17">
        <v>18</v>
      </c>
      <c r="W13" s="17">
        <v>1</v>
      </c>
      <c r="X13" s="17">
        <v>1</v>
      </c>
      <c r="Y13" s="17">
        <v>1</v>
      </c>
      <c r="Z13" s="17">
        <v>1</v>
      </c>
      <c r="AA13" s="17">
        <v>19</v>
      </c>
      <c r="AB13" s="17">
        <v>16</v>
      </c>
      <c r="AC13" s="36">
        <v>70</v>
      </c>
      <c r="AD13" s="36">
        <v>50</v>
      </c>
      <c r="AE13" s="36">
        <v>18</v>
      </c>
      <c r="AF13" s="36">
        <v>2</v>
      </c>
      <c r="AG13" s="36">
        <v>0</v>
      </c>
      <c r="AH13" s="36">
        <v>393</v>
      </c>
      <c r="AI13" s="36">
        <v>393</v>
      </c>
    </row>
    <row r="14" ht="14.25" spans="1:35">
      <c r="A14" s="5">
        <v>9</v>
      </c>
      <c r="B14" s="15" t="s">
        <v>43</v>
      </c>
      <c r="C14" s="15">
        <v>162</v>
      </c>
      <c r="D14" s="15">
        <v>17</v>
      </c>
      <c r="E14" s="15">
        <v>17</v>
      </c>
      <c r="F14" s="15">
        <v>73</v>
      </c>
      <c r="G14" s="15">
        <v>73</v>
      </c>
      <c r="H14" s="15">
        <v>73</v>
      </c>
      <c r="I14" s="15">
        <v>62</v>
      </c>
      <c r="J14" s="15">
        <v>5</v>
      </c>
      <c r="K14" s="15">
        <v>15</v>
      </c>
      <c r="L14" s="15">
        <v>42</v>
      </c>
      <c r="M14" s="15">
        <v>57</v>
      </c>
      <c r="N14" s="15">
        <v>50</v>
      </c>
      <c r="O14" s="15">
        <v>10</v>
      </c>
      <c r="P14" s="15">
        <v>5</v>
      </c>
      <c r="Q14" s="13">
        <v>14</v>
      </c>
      <c r="R14" s="13">
        <v>13</v>
      </c>
      <c r="S14" s="13">
        <v>33</v>
      </c>
      <c r="T14" s="13">
        <v>32</v>
      </c>
      <c r="U14" s="13">
        <v>10</v>
      </c>
      <c r="V14" s="13">
        <v>9</v>
      </c>
      <c r="W14" s="13">
        <v>0</v>
      </c>
      <c r="X14" s="13">
        <v>0</v>
      </c>
      <c r="Y14" s="13">
        <v>4</v>
      </c>
      <c r="Z14" s="13">
        <v>4</v>
      </c>
      <c r="AA14" s="13">
        <v>6</v>
      </c>
      <c r="AB14" s="13">
        <v>5</v>
      </c>
      <c r="AC14" s="37">
        <v>35</v>
      </c>
      <c r="AD14" s="37">
        <v>15</v>
      </c>
      <c r="AE14" s="37">
        <v>20</v>
      </c>
      <c r="AF14" s="37">
        <v>0</v>
      </c>
      <c r="AG14" s="37">
        <v>20</v>
      </c>
      <c r="AH14" s="37">
        <v>57</v>
      </c>
      <c r="AI14" s="37">
        <v>57</v>
      </c>
    </row>
    <row r="15" spans="1:35">
      <c r="A15" s="19" t="s">
        <v>44</v>
      </c>
      <c r="B15" s="19"/>
      <c r="C15" s="20">
        <f t="shared" ref="C15:AI15" si="0">SUM(C6:C14)</f>
        <v>1824</v>
      </c>
      <c r="D15" s="20">
        <f t="shared" si="0"/>
        <v>164</v>
      </c>
      <c r="E15" s="20">
        <f t="shared" si="0"/>
        <v>164</v>
      </c>
      <c r="F15" s="20">
        <f t="shared" si="0"/>
        <v>1237</v>
      </c>
      <c r="G15" s="20">
        <f t="shared" si="0"/>
        <v>1101</v>
      </c>
      <c r="H15" s="20">
        <f t="shared" si="0"/>
        <v>815</v>
      </c>
      <c r="I15" s="20">
        <f t="shared" si="0"/>
        <v>950</v>
      </c>
      <c r="J15" s="20">
        <f t="shared" si="0"/>
        <v>73</v>
      </c>
      <c r="K15" s="20">
        <f t="shared" si="0"/>
        <v>237</v>
      </c>
      <c r="L15" s="20">
        <f t="shared" si="0"/>
        <v>640</v>
      </c>
      <c r="M15" s="20">
        <f t="shared" si="0"/>
        <v>1022</v>
      </c>
      <c r="N15" s="20">
        <f t="shared" si="0"/>
        <v>723</v>
      </c>
      <c r="O15" s="20">
        <f t="shared" si="0"/>
        <v>186</v>
      </c>
      <c r="P15" s="20">
        <f t="shared" si="0"/>
        <v>67</v>
      </c>
      <c r="Q15" s="20">
        <f t="shared" si="0"/>
        <v>161</v>
      </c>
      <c r="R15" s="20">
        <f t="shared" si="0"/>
        <v>128</v>
      </c>
      <c r="S15" s="20">
        <f t="shared" si="0"/>
        <v>675</v>
      </c>
      <c r="T15" s="20">
        <f t="shared" si="0"/>
        <v>528</v>
      </c>
      <c r="U15" s="26">
        <f t="shared" si="0"/>
        <v>129</v>
      </c>
      <c r="V15" s="26">
        <f t="shared" si="0"/>
        <v>111</v>
      </c>
      <c r="W15" s="26">
        <f t="shared" si="0"/>
        <v>9</v>
      </c>
      <c r="X15" s="26">
        <f t="shared" si="0"/>
        <v>7</v>
      </c>
      <c r="Y15" s="26">
        <f t="shared" si="0"/>
        <v>22</v>
      </c>
      <c r="Z15" s="26">
        <f t="shared" si="0"/>
        <v>21</v>
      </c>
      <c r="AA15" s="26">
        <f t="shared" si="0"/>
        <v>98</v>
      </c>
      <c r="AB15" s="26">
        <f t="shared" si="0"/>
        <v>83</v>
      </c>
      <c r="AC15" s="38">
        <f t="shared" si="0"/>
        <v>150</v>
      </c>
      <c r="AD15" s="38">
        <f t="shared" si="0"/>
        <v>108</v>
      </c>
      <c r="AE15" s="38">
        <f t="shared" si="0"/>
        <v>39</v>
      </c>
      <c r="AF15" s="38">
        <f t="shared" si="0"/>
        <v>3</v>
      </c>
      <c r="AG15" s="38">
        <f t="shared" si="0"/>
        <v>20</v>
      </c>
      <c r="AH15" s="38">
        <f t="shared" si="0"/>
        <v>1022</v>
      </c>
      <c r="AI15" s="38">
        <f t="shared" si="0"/>
        <v>1018</v>
      </c>
    </row>
    <row r="16" ht="14.25" spans="7:35">
      <c r="G16" s="21"/>
      <c r="AC16" s="39"/>
      <c r="AD16" s="39"/>
      <c r="AE16" s="39"/>
      <c r="AF16" s="40"/>
      <c r="AG16" s="40"/>
      <c r="AH16" s="40"/>
      <c r="AI16" s="40"/>
    </row>
    <row r="17" ht="14.25" spans="1:35">
      <c r="A17" s="1" t="s">
        <v>45</v>
      </c>
      <c r="B17" s="1"/>
      <c r="C17" s="1"/>
      <c r="D17" s="1"/>
      <c r="E17" s="1"/>
      <c r="F17" s="1"/>
      <c r="G17" s="1"/>
      <c r="H17" s="1"/>
      <c r="I17" s="1"/>
      <c r="J17" s="1"/>
      <c r="K17" s="1"/>
      <c r="L17" s="24"/>
      <c r="AC17" s="41"/>
      <c r="AD17" s="41"/>
      <c r="AE17" s="41"/>
      <c r="AF17" s="41"/>
      <c r="AG17" s="41"/>
      <c r="AH17" s="41"/>
      <c r="AI17" s="41"/>
    </row>
    <row r="18" spans="1:11">
      <c r="A18" s="22" t="s">
        <v>46</v>
      </c>
      <c r="B18" s="22"/>
      <c r="C18" s="22"/>
      <c r="D18" s="22"/>
      <c r="E18" s="22"/>
      <c r="F18" s="22"/>
      <c r="G18" s="22"/>
      <c r="H18" s="22"/>
      <c r="I18" s="22"/>
      <c r="J18" s="22"/>
      <c r="K18" s="22"/>
    </row>
  </sheetData>
  <mergeCells count="40">
    <mergeCell ref="A1:AB1"/>
    <mergeCell ref="D2:E2"/>
    <mergeCell ref="F2:H2"/>
    <mergeCell ref="I2:L2"/>
    <mergeCell ref="M2:N2"/>
    <mergeCell ref="O2:T2"/>
    <mergeCell ref="U2:V2"/>
    <mergeCell ref="W2:AB2"/>
    <mergeCell ref="AC2:AG2"/>
    <mergeCell ref="A15:B15"/>
    <mergeCell ref="A17:K17"/>
    <mergeCell ref="A2:A5"/>
    <mergeCell ref="B2:B5"/>
    <mergeCell ref="C2:C5"/>
    <mergeCell ref="D3:D5"/>
    <mergeCell ref="E3:E5"/>
    <mergeCell ref="F3:F5"/>
    <mergeCell ref="G3:G5"/>
    <mergeCell ref="H3:H5"/>
    <mergeCell ref="I3:I5"/>
    <mergeCell ref="J3:J5"/>
    <mergeCell ref="K3:K5"/>
    <mergeCell ref="L3:L5"/>
    <mergeCell ref="M3:M5"/>
    <mergeCell ref="N3:N5"/>
    <mergeCell ref="U3:U5"/>
    <mergeCell ref="V3:V5"/>
    <mergeCell ref="AC3:AC5"/>
    <mergeCell ref="AD3:AD5"/>
    <mergeCell ref="AE3:AE5"/>
    <mergeCell ref="AF3:AF5"/>
    <mergeCell ref="AG3:AG5"/>
    <mergeCell ref="AH2:AH5"/>
    <mergeCell ref="AI2:AI5"/>
    <mergeCell ref="O3:P4"/>
    <mergeCell ref="Q3:R4"/>
    <mergeCell ref="S3:T4"/>
    <mergeCell ref="W3:X4"/>
    <mergeCell ref="Y3:Z4"/>
    <mergeCell ref="AA3:AB4"/>
  </mergeCells>
  <pageMargins left="0.75" right="0.75" top="1" bottom="1" header="0.5" footer="0.5"/>
  <pageSetup paperSize="9" orientation="landscape"/>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1 " > < c o m m e n t   s : r e f = " F 6 "   r g b C l r = " 2 8 C 7 9 4 " / > < c o m m e n t   s : r e f = " N 6 "   r g b C l r = " 2 8 C 7 9 4 " / > < / 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cv</cp:lastModifiedBy>
  <dcterms:created xsi:type="dcterms:W3CDTF">2022-03-09T06:28:00Z</dcterms:created>
  <dcterms:modified xsi:type="dcterms:W3CDTF">2022-09-28T07:23:28Z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30DA0AF3CC274E5EA231F2A4AE3CF799</vt:lpwstr>
  </property>
  <property fmtid="{D5CDD505-2E9C-101B-9397-08002B2CF9AE}" pid="3" name="KSOProductBuildVer">
    <vt:lpwstr>2052-11.1.0.12358</vt:lpwstr>
  </property>
</Properties>
</file>